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T Ratio Apr-June 2020 (New)" sheetId="1" r:id="rId1"/>
  </sheets>
  <calcPr calcId="124519"/>
</workbook>
</file>

<file path=xl/calcChain.xml><?xml version="1.0" encoding="utf-8"?>
<calcChain xmlns="http://schemas.openxmlformats.org/spreadsheetml/2006/main">
  <c r="D59" i="1"/>
  <c r="C59"/>
  <c r="B59"/>
  <c r="F58"/>
  <c r="E57"/>
  <c r="F57" s="1"/>
  <c r="F56"/>
  <c r="E56"/>
  <c r="E55"/>
  <c r="F55" s="1"/>
  <c r="F54"/>
  <c r="E54"/>
  <c r="E53"/>
  <c r="F53" s="1"/>
  <c r="F52"/>
  <c r="E52"/>
  <c r="E51"/>
  <c r="F51" s="1"/>
  <c r="F50"/>
  <c r="E50"/>
  <c r="E49"/>
  <c r="F49" s="1"/>
  <c r="F48"/>
  <c r="E48"/>
  <c r="E47"/>
  <c r="F47" s="1"/>
  <c r="F46"/>
  <c r="E46"/>
  <c r="E45"/>
  <c r="F45" s="1"/>
  <c r="F44"/>
  <c r="E44"/>
  <c r="E43"/>
  <c r="F43" s="1"/>
  <c r="F42"/>
  <c r="E42"/>
  <c r="E41"/>
  <c r="F41" s="1"/>
  <c r="F40"/>
  <c r="E40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F26"/>
  <c r="E26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F16"/>
  <c r="E16"/>
  <c r="E15"/>
  <c r="F15" s="1"/>
  <c r="F14"/>
  <c r="E14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9" l="1"/>
  <c r="F59" s="1"/>
</calcChain>
</file>

<file path=xl/sharedStrings.xml><?xml version="1.0" encoding="utf-8"?>
<sst xmlns="http://schemas.openxmlformats.org/spreadsheetml/2006/main" count="69" uniqueCount="66">
  <si>
    <t>Wards</t>
  </si>
  <si>
    <t>Red cells</t>
  </si>
  <si>
    <t>Total red</t>
  </si>
  <si>
    <t>CT-ratio</t>
  </si>
  <si>
    <t>Crossmatched</t>
  </si>
  <si>
    <t>RCC/PC</t>
  </si>
  <si>
    <t>RC-LD</t>
  </si>
  <si>
    <t>cells</t>
  </si>
  <si>
    <t>transfused</t>
  </si>
  <si>
    <t>A/E</t>
  </si>
  <si>
    <t>ICU</t>
  </si>
  <si>
    <t>ICW</t>
  </si>
  <si>
    <t>CICU</t>
  </si>
  <si>
    <t>4S</t>
  </si>
  <si>
    <t>4U</t>
  </si>
  <si>
    <t>5U</t>
  </si>
  <si>
    <t>6TD</t>
  </si>
  <si>
    <t>BMT</t>
  </si>
  <si>
    <t>6U</t>
  </si>
  <si>
    <t>6TE</t>
  </si>
  <si>
    <t>7TD</t>
  </si>
  <si>
    <t>7TE</t>
  </si>
  <si>
    <t>7U</t>
  </si>
  <si>
    <t>8TD</t>
  </si>
  <si>
    <t>8TE</t>
  </si>
  <si>
    <t>8U</t>
  </si>
  <si>
    <t>9S</t>
  </si>
  <si>
    <t>9U</t>
  </si>
  <si>
    <t>9TD</t>
  </si>
  <si>
    <t>10U</t>
  </si>
  <si>
    <t>11U</t>
  </si>
  <si>
    <t>ANC</t>
  </si>
  <si>
    <t>LW</t>
  </si>
  <si>
    <t>ANW</t>
  </si>
  <si>
    <t>PNW</t>
  </si>
  <si>
    <t>12U</t>
  </si>
  <si>
    <t>13U</t>
  </si>
  <si>
    <t>NICU</t>
  </si>
  <si>
    <t>BMTP</t>
  </si>
  <si>
    <t>PDCM</t>
  </si>
  <si>
    <t>PICU</t>
  </si>
  <si>
    <t>PAE</t>
  </si>
  <si>
    <t>PAC</t>
  </si>
  <si>
    <t>5P</t>
  </si>
  <si>
    <t>6P</t>
  </si>
  <si>
    <t>7P</t>
  </si>
  <si>
    <t>8P</t>
  </si>
  <si>
    <t>UMSC</t>
  </si>
  <si>
    <t>DCDN</t>
  </si>
  <si>
    <t>DCGO</t>
  </si>
  <si>
    <t>DCGS</t>
  </si>
  <si>
    <t>DCHO</t>
  </si>
  <si>
    <t>DCOBS</t>
  </si>
  <si>
    <t>DCMOR</t>
  </si>
  <si>
    <t>FM</t>
  </si>
  <si>
    <t>G</t>
  </si>
  <si>
    <t>OK</t>
  </si>
  <si>
    <t>RTPD</t>
  </si>
  <si>
    <t>U</t>
  </si>
  <si>
    <t>WP</t>
  </si>
  <si>
    <t>EPU</t>
  </si>
  <si>
    <t>Total</t>
  </si>
  <si>
    <t>Abbreviation:</t>
  </si>
  <si>
    <t>Red cell concentrate/Packed cells</t>
  </si>
  <si>
    <t>Red cell concentrate - Leucodepleted</t>
  </si>
  <si>
    <t>CT RATIO : Blood product consumption by wards Apr-June 2020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</si>
</sst>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3" borderId="2" xfId="1" applyFont="1" applyFill="1" applyBorder="1" applyAlignment="1">
      <alignment horizontal="center"/>
    </xf>
    <xf numFmtId="0" fontId="3" fillId="3" borderId="6" xfId="1" applyFont="1" applyFill="1" applyBorder="1"/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/>
    <xf numFmtId="0" fontId="3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right"/>
    </xf>
    <xf numFmtId="0" fontId="5" fillId="3" borderId="8" xfId="1" applyFont="1" applyFill="1" applyBorder="1" applyAlignment="1">
      <alignment horizontal="right"/>
    </xf>
    <xf numFmtId="0" fontId="3" fillId="0" borderId="8" xfId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2" fontId="5" fillId="2" borderId="8" xfId="1" applyNumberFormat="1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2" fontId="6" fillId="2" borderId="8" xfId="1" applyNumberFormat="1" applyFont="1" applyFill="1" applyBorder="1" applyAlignment="1">
      <alignment horizontal="center"/>
    </xf>
    <xf numFmtId="0" fontId="8" fillId="0" borderId="0" xfId="0" applyFont="1"/>
    <xf numFmtId="0" fontId="9" fillId="4" borderId="9" xfId="0" applyFont="1" applyFill="1" applyBorder="1"/>
    <xf numFmtId="0" fontId="9" fillId="4" borderId="10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10" fillId="0" borderId="12" xfId="3" applyFont="1" applyBorder="1"/>
    <xf numFmtId="0" fontId="10" fillId="0" borderId="0" xfId="3" applyFont="1" applyBorder="1"/>
    <xf numFmtId="0" fontId="7" fillId="0" borderId="1" xfId="0" applyFont="1" applyBorder="1"/>
    <xf numFmtId="0" fontId="10" fillId="0" borderId="13" xfId="3" applyFont="1" applyBorder="1"/>
    <xf numFmtId="0" fontId="10" fillId="0" borderId="14" xfId="3" applyFont="1" applyBorder="1"/>
    <xf numFmtId="0" fontId="7" fillId="0" borderId="15" xfId="0" applyFont="1" applyBorder="1"/>
    <xf numFmtId="0" fontId="11" fillId="0" borderId="0" xfId="1" applyFont="1"/>
    <xf numFmtId="0" fontId="12" fillId="0" borderId="1" xfId="1" applyFont="1" applyBorder="1"/>
    <xf numFmtId="0" fontId="13" fillId="2" borderId="0" xfId="1" applyFont="1" applyFill="1" applyAlignment="1">
      <alignment horizontal="center"/>
    </xf>
  </cellXfs>
  <cellStyles count="188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0" xfId="93"/>
    <cellStyle name="Normal 3 91" xfId="94"/>
    <cellStyle name="Normal 3 92" xfId="95"/>
    <cellStyle name="Normal 3 93" xfId="96"/>
    <cellStyle name="Normal 3 94" xfId="97"/>
    <cellStyle name="Normal 3 95" xfId="98"/>
    <cellStyle name="Normal 3 96" xfId="99"/>
    <cellStyle name="Percent 2" xfId="100"/>
    <cellStyle name="Percent 2 10" xfId="101"/>
    <cellStyle name="Percent 2 11" xfId="102"/>
    <cellStyle name="Percent 2 12" xfId="103"/>
    <cellStyle name="Percent 2 13" xfId="104"/>
    <cellStyle name="Percent 2 14" xfId="105"/>
    <cellStyle name="Percent 2 15" xfId="106"/>
    <cellStyle name="Percent 2 16" xfId="107"/>
    <cellStyle name="Percent 2 17" xfId="108"/>
    <cellStyle name="Percent 2 18" xfId="109"/>
    <cellStyle name="Percent 2 19" xfId="110"/>
    <cellStyle name="Percent 2 2" xfId="111"/>
    <cellStyle name="Percent 2 2 2" xfId="112"/>
    <cellStyle name="Percent 2 20" xfId="113"/>
    <cellStyle name="Percent 2 21" xfId="114"/>
    <cellStyle name="Percent 2 22" xfId="115"/>
    <cellStyle name="Percent 2 23" xfId="116"/>
    <cellStyle name="Percent 2 24" xfId="117"/>
    <cellStyle name="Percent 2 25" xfId="118"/>
    <cellStyle name="Percent 2 26" xfId="119"/>
    <cellStyle name="Percent 2 27" xfId="120"/>
    <cellStyle name="Percent 2 28" xfId="121"/>
    <cellStyle name="Percent 2 29" xfId="122"/>
    <cellStyle name="Percent 2 3" xfId="123"/>
    <cellStyle name="Percent 2 30" xfId="124"/>
    <cellStyle name="Percent 2 31" xfId="125"/>
    <cellStyle name="Percent 2 32" xfId="126"/>
    <cellStyle name="Percent 2 33" xfId="127"/>
    <cellStyle name="Percent 2 34" xfId="128"/>
    <cellStyle name="Percent 2 35" xfId="129"/>
    <cellStyle name="Percent 2 36" xfId="130"/>
    <cellStyle name="Percent 2 37" xfId="131"/>
    <cellStyle name="Percent 2 38" xfId="132"/>
    <cellStyle name="Percent 2 39" xfId="133"/>
    <cellStyle name="Percent 2 4" xfId="134"/>
    <cellStyle name="Percent 2 40" xfId="135"/>
    <cellStyle name="Percent 2 41" xfId="136"/>
    <cellStyle name="Percent 2 42" xfId="137"/>
    <cellStyle name="Percent 2 43" xfId="138"/>
    <cellStyle name="Percent 2 44" xfId="139"/>
    <cellStyle name="Percent 2 45" xfId="140"/>
    <cellStyle name="Percent 2 46" xfId="141"/>
    <cellStyle name="Percent 2 47" xfId="142"/>
    <cellStyle name="Percent 2 48" xfId="143"/>
    <cellStyle name="Percent 2 49" xfId="144"/>
    <cellStyle name="Percent 2 5" xfId="145"/>
    <cellStyle name="Percent 2 50" xfId="146"/>
    <cellStyle name="Percent 2 51" xfId="147"/>
    <cellStyle name="Percent 2 52" xfId="148"/>
    <cellStyle name="Percent 2 53" xfId="149"/>
    <cellStyle name="Percent 2 54" xfId="150"/>
    <cellStyle name="Percent 2 55" xfId="151"/>
    <cellStyle name="Percent 2 56" xfId="152"/>
    <cellStyle name="Percent 2 57" xfId="153"/>
    <cellStyle name="Percent 2 58" xfId="154"/>
    <cellStyle name="Percent 2 59" xfId="155"/>
    <cellStyle name="Percent 2 6" xfId="156"/>
    <cellStyle name="Percent 2 60" xfId="157"/>
    <cellStyle name="Percent 2 61" xfId="158"/>
    <cellStyle name="Percent 2 62" xfId="159"/>
    <cellStyle name="Percent 2 63" xfId="160"/>
    <cellStyle name="Percent 2 64" xfId="161"/>
    <cellStyle name="Percent 2 65" xfId="162"/>
    <cellStyle name="Percent 2 66" xfId="163"/>
    <cellStyle name="Percent 2 67" xfId="164"/>
    <cellStyle name="Percent 2 68" xfId="165"/>
    <cellStyle name="Percent 2 69" xfId="166"/>
    <cellStyle name="Percent 2 7" xfId="167"/>
    <cellStyle name="Percent 2 70" xfId="168"/>
    <cellStyle name="Percent 2 71" xfId="169"/>
    <cellStyle name="Percent 2 72" xfId="170"/>
    <cellStyle name="Percent 2 73" xfId="171"/>
    <cellStyle name="Percent 2 74" xfId="172"/>
    <cellStyle name="Percent 2 75" xfId="173"/>
    <cellStyle name="Percent 2 76" xfId="174"/>
    <cellStyle name="Percent 2 77" xfId="175"/>
    <cellStyle name="Percent 2 78" xfId="176"/>
    <cellStyle name="Percent 2 79" xfId="177"/>
    <cellStyle name="Percent 2 8" xfId="178"/>
    <cellStyle name="Percent 2 80" xfId="179"/>
    <cellStyle name="Percent 2 81" xfId="180"/>
    <cellStyle name="Percent 2 82" xfId="181"/>
    <cellStyle name="Percent 2 83" xfId="182"/>
    <cellStyle name="Percent 2 84" xfId="183"/>
    <cellStyle name="Percent 2 85" xfId="184"/>
    <cellStyle name="Percent 2 9" xfId="185"/>
    <cellStyle name="Percent 3" xfId="186"/>
    <cellStyle name="Percent 3 2" xfId="1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F63"/>
  <sheetViews>
    <sheetView tabSelected="1" topLeftCell="A34" zoomScale="90" zoomScaleNormal="90" workbookViewId="0">
      <selection activeCell="J7" sqref="J7"/>
    </sheetView>
  </sheetViews>
  <sheetFormatPr defaultRowHeight="15"/>
  <cols>
    <col min="2" max="2" width="12.85546875" customWidth="1"/>
  </cols>
  <sheetData>
    <row r="1" spans="1:6" ht="15.75">
      <c r="A1" s="36" t="s">
        <v>65</v>
      </c>
      <c r="B1" s="36"/>
      <c r="C1" s="36"/>
      <c r="D1" s="36"/>
      <c r="E1" s="37"/>
      <c r="F1" s="38"/>
    </row>
    <row r="2" spans="1:6">
      <c r="A2" s="1" t="s">
        <v>0</v>
      </c>
      <c r="B2" s="14" t="s">
        <v>1</v>
      </c>
      <c r="C2" s="15"/>
      <c r="D2" s="16"/>
      <c r="E2" s="1" t="s">
        <v>2</v>
      </c>
      <c r="F2" s="17" t="s">
        <v>3</v>
      </c>
    </row>
    <row r="3" spans="1:6">
      <c r="A3" s="2"/>
      <c r="B3" s="3" t="s">
        <v>4</v>
      </c>
      <c r="C3" s="3" t="s">
        <v>5</v>
      </c>
      <c r="D3" s="3" t="s">
        <v>6</v>
      </c>
      <c r="E3" s="3" t="s">
        <v>7</v>
      </c>
      <c r="F3" s="18"/>
    </row>
    <row r="4" spans="1:6">
      <c r="A4" s="4"/>
      <c r="B4" s="5"/>
      <c r="C4" s="5"/>
      <c r="D4" s="5"/>
      <c r="E4" s="5" t="s">
        <v>8</v>
      </c>
      <c r="F4" s="19"/>
    </row>
    <row r="5" spans="1:6">
      <c r="A5" s="6"/>
      <c r="B5" s="7"/>
      <c r="C5" s="7"/>
      <c r="D5" s="7"/>
      <c r="E5" s="7"/>
      <c r="F5" s="8"/>
    </row>
    <row r="6" spans="1:6">
      <c r="A6" s="9" t="s">
        <v>9</v>
      </c>
      <c r="B6" s="10">
        <v>453</v>
      </c>
      <c r="C6" s="10">
        <v>333</v>
      </c>
      <c r="D6" s="10">
        <v>12</v>
      </c>
      <c r="E6" s="10">
        <f t="shared" ref="E6:E36" si="0">SUM(C6:D6)</f>
        <v>345</v>
      </c>
      <c r="F6" s="11">
        <f t="shared" ref="F6:F54" si="1">B6/E6</f>
        <v>1.3130434782608695</v>
      </c>
    </row>
    <row r="7" spans="1:6">
      <c r="A7" s="9" t="s">
        <v>10</v>
      </c>
      <c r="B7" s="10">
        <v>250</v>
      </c>
      <c r="C7" s="10">
        <v>191</v>
      </c>
      <c r="D7" s="10">
        <v>20</v>
      </c>
      <c r="E7" s="10">
        <f t="shared" si="0"/>
        <v>211</v>
      </c>
      <c r="F7" s="11">
        <f t="shared" si="1"/>
        <v>1.1848341232227488</v>
      </c>
    </row>
    <row r="8" spans="1:6">
      <c r="A8" s="9" t="s">
        <v>11</v>
      </c>
      <c r="B8" s="12">
        <v>14</v>
      </c>
      <c r="C8" s="10">
        <v>13</v>
      </c>
      <c r="D8" s="10"/>
      <c r="E8" s="12">
        <f t="shared" si="0"/>
        <v>13</v>
      </c>
      <c r="F8" s="11">
        <f t="shared" si="1"/>
        <v>1.0769230769230769</v>
      </c>
    </row>
    <row r="9" spans="1:6">
      <c r="A9" s="9" t="s">
        <v>12</v>
      </c>
      <c r="B9" s="10">
        <v>52</v>
      </c>
      <c r="C9" s="10">
        <v>33</v>
      </c>
      <c r="D9" s="10"/>
      <c r="E9" s="10">
        <f t="shared" si="0"/>
        <v>33</v>
      </c>
      <c r="F9" s="11">
        <f t="shared" si="1"/>
        <v>1.5757575757575757</v>
      </c>
    </row>
    <row r="10" spans="1:6">
      <c r="A10" s="9" t="s">
        <v>13</v>
      </c>
      <c r="B10" s="10">
        <v>82</v>
      </c>
      <c r="C10" s="10">
        <v>72</v>
      </c>
      <c r="D10" s="10">
        <v>1</v>
      </c>
      <c r="E10" s="10">
        <f t="shared" si="0"/>
        <v>73</v>
      </c>
      <c r="F10" s="11">
        <f t="shared" si="1"/>
        <v>1.1232876712328768</v>
      </c>
    </row>
    <row r="11" spans="1:6">
      <c r="A11" s="9" t="s">
        <v>14</v>
      </c>
      <c r="B11" s="10">
        <v>46</v>
      </c>
      <c r="C11" s="10">
        <v>42</v>
      </c>
      <c r="D11" s="10"/>
      <c r="E11" s="10">
        <f t="shared" si="0"/>
        <v>42</v>
      </c>
      <c r="F11" s="11">
        <f t="shared" si="1"/>
        <v>1.0952380952380953</v>
      </c>
    </row>
    <row r="12" spans="1:6">
      <c r="A12" s="9" t="s">
        <v>15</v>
      </c>
      <c r="B12" s="10">
        <v>84</v>
      </c>
      <c r="C12" s="10">
        <v>60</v>
      </c>
      <c r="D12" s="10">
        <v>1</v>
      </c>
      <c r="E12" s="10">
        <f t="shared" si="0"/>
        <v>61</v>
      </c>
      <c r="F12" s="11">
        <f t="shared" si="1"/>
        <v>1.3770491803278688</v>
      </c>
    </row>
    <row r="13" spans="1:6">
      <c r="A13" s="9" t="s">
        <v>16</v>
      </c>
      <c r="B13" s="10">
        <v>152</v>
      </c>
      <c r="C13" s="10">
        <v>5</v>
      </c>
      <c r="D13" s="10">
        <v>130</v>
      </c>
      <c r="E13" s="10">
        <f t="shared" si="0"/>
        <v>135</v>
      </c>
      <c r="F13" s="11">
        <f t="shared" si="1"/>
        <v>1.125925925925926</v>
      </c>
    </row>
    <row r="14" spans="1:6">
      <c r="A14" s="9" t="s">
        <v>17</v>
      </c>
      <c r="B14" s="10">
        <v>7</v>
      </c>
      <c r="C14" s="10"/>
      <c r="D14" s="10">
        <v>5</v>
      </c>
      <c r="E14" s="10">
        <f t="shared" si="0"/>
        <v>5</v>
      </c>
      <c r="F14" s="11">
        <f t="shared" si="1"/>
        <v>1.4</v>
      </c>
    </row>
    <row r="15" spans="1:6" s="25" customFormat="1">
      <c r="A15" s="22" t="s">
        <v>18</v>
      </c>
      <c r="B15" s="23">
        <v>88</v>
      </c>
      <c r="C15" s="23">
        <v>36</v>
      </c>
      <c r="D15" s="23">
        <v>1</v>
      </c>
      <c r="E15" s="23">
        <f t="shared" si="0"/>
        <v>37</v>
      </c>
      <c r="F15" s="24">
        <f t="shared" si="1"/>
        <v>2.3783783783783785</v>
      </c>
    </row>
    <row r="16" spans="1:6">
      <c r="A16" s="9" t="s">
        <v>19</v>
      </c>
      <c r="B16" s="10">
        <v>65</v>
      </c>
      <c r="C16" s="10">
        <v>57</v>
      </c>
      <c r="D16" s="10"/>
      <c r="E16" s="10">
        <f t="shared" si="0"/>
        <v>57</v>
      </c>
      <c r="F16" s="11">
        <f t="shared" si="1"/>
        <v>1.1403508771929824</v>
      </c>
    </row>
    <row r="17" spans="1:6" s="25" customFormat="1">
      <c r="A17" s="22" t="s">
        <v>20</v>
      </c>
      <c r="B17" s="23">
        <v>54</v>
      </c>
      <c r="C17" s="23">
        <v>23</v>
      </c>
      <c r="D17" s="23"/>
      <c r="E17" s="23">
        <f t="shared" si="0"/>
        <v>23</v>
      </c>
      <c r="F17" s="24">
        <f t="shared" si="1"/>
        <v>2.347826086956522</v>
      </c>
    </row>
    <row r="18" spans="1:6">
      <c r="A18" s="9" t="s">
        <v>21</v>
      </c>
      <c r="B18" s="10">
        <v>3</v>
      </c>
      <c r="C18" s="10">
        <v>2</v>
      </c>
      <c r="D18" s="10">
        <v>1</v>
      </c>
      <c r="E18" s="10">
        <f t="shared" si="0"/>
        <v>3</v>
      </c>
      <c r="F18" s="11">
        <f t="shared" si="1"/>
        <v>1</v>
      </c>
    </row>
    <row r="19" spans="1:6">
      <c r="A19" s="9" t="s">
        <v>22</v>
      </c>
      <c r="B19" s="10">
        <v>147</v>
      </c>
      <c r="C19" s="10">
        <v>91</v>
      </c>
      <c r="D19" s="10">
        <v>1</v>
      </c>
      <c r="E19" s="10">
        <f t="shared" si="0"/>
        <v>92</v>
      </c>
      <c r="F19" s="11">
        <f t="shared" si="1"/>
        <v>1.5978260869565217</v>
      </c>
    </row>
    <row r="20" spans="1:6">
      <c r="A20" s="9" t="s">
        <v>23</v>
      </c>
      <c r="B20" s="10">
        <v>117</v>
      </c>
      <c r="C20" s="10">
        <v>95</v>
      </c>
      <c r="D20" s="10">
        <v>9</v>
      </c>
      <c r="E20" s="10">
        <f t="shared" si="0"/>
        <v>104</v>
      </c>
      <c r="F20" s="11">
        <f t="shared" si="1"/>
        <v>1.125</v>
      </c>
    </row>
    <row r="21" spans="1:6">
      <c r="A21" s="9" t="s">
        <v>24</v>
      </c>
      <c r="B21" s="10">
        <v>8</v>
      </c>
      <c r="C21" s="10">
        <v>6</v>
      </c>
      <c r="D21" s="10">
        <v>2</v>
      </c>
      <c r="E21" s="10">
        <f t="shared" si="0"/>
        <v>8</v>
      </c>
      <c r="F21" s="11">
        <f t="shared" si="1"/>
        <v>1</v>
      </c>
    </row>
    <row r="22" spans="1:6">
      <c r="A22" s="9" t="s">
        <v>25</v>
      </c>
      <c r="B22" s="10">
        <v>99</v>
      </c>
      <c r="C22" s="10">
        <v>66</v>
      </c>
      <c r="D22" s="10"/>
      <c r="E22" s="10">
        <f t="shared" si="0"/>
        <v>66</v>
      </c>
      <c r="F22" s="11">
        <f t="shared" si="1"/>
        <v>1.5</v>
      </c>
    </row>
    <row r="23" spans="1:6">
      <c r="A23" s="9" t="s">
        <v>26</v>
      </c>
      <c r="B23" s="10">
        <v>47</v>
      </c>
      <c r="C23" s="10">
        <v>38</v>
      </c>
      <c r="D23" s="10"/>
      <c r="E23" s="10">
        <f t="shared" si="0"/>
        <v>38</v>
      </c>
      <c r="F23" s="11">
        <f t="shared" si="1"/>
        <v>1.236842105263158</v>
      </c>
    </row>
    <row r="24" spans="1:6">
      <c r="A24" s="9" t="s">
        <v>27</v>
      </c>
      <c r="B24" s="10">
        <v>63</v>
      </c>
      <c r="C24" s="10">
        <v>38</v>
      </c>
      <c r="D24" s="10">
        <v>2</v>
      </c>
      <c r="E24" s="10">
        <f t="shared" si="0"/>
        <v>40</v>
      </c>
      <c r="F24" s="11">
        <f t="shared" si="1"/>
        <v>1.575</v>
      </c>
    </row>
    <row r="25" spans="1:6">
      <c r="A25" s="9" t="s">
        <v>28</v>
      </c>
      <c r="B25" s="10">
        <v>135</v>
      </c>
      <c r="C25" s="10">
        <v>96</v>
      </c>
      <c r="D25" s="10">
        <v>2</v>
      </c>
      <c r="E25" s="10">
        <f t="shared" si="0"/>
        <v>98</v>
      </c>
      <c r="F25" s="11">
        <f t="shared" si="1"/>
        <v>1.3775510204081634</v>
      </c>
    </row>
    <row r="26" spans="1:6">
      <c r="A26" s="9" t="s">
        <v>29</v>
      </c>
      <c r="B26" s="10">
        <v>83</v>
      </c>
      <c r="C26" s="10">
        <v>45</v>
      </c>
      <c r="D26" s="10">
        <v>1</v>
      </c>
      <c r="E26" s="10">
        <f t="shared" si="0"/>
        <v>46</v>
      </c>
      <c r="F26" s="11">
        <f t="shared" si="1"/>
        <v>1.8043478260869565</v>
      </c>
    </row>
    <row r="27" spans="1:6">
      <c r="A27" s="9" t="s">
        <v>30</v>
      </c>
      <c r="B27" s="10">
        <v>14</v>
      </c>
      <c r="C27" s="10">
        <v>14</v>
      </c>
      <c r="D27" s="10"/>
      <c r="E27" s="10">
        <f t="shared" si="0"/>
        <v>14</v>
      </c>
      <c r="F27" s="11">
        <f t="shared" si="1"/>
        <v>1</v>
      </c>
    </row>
    <row r="28" spans="1:6" s="25" customFormat="1">
      <c r="A28" s="22" t="s">
        <v>31</v>
      </c>
      <c r="B28" s="23">
        <v>5</v>
      </c>
      <c r="C28" s="23">
        <v>2</v>
      </c>
      <c r="D28" s="23"/>
      <c r="E28" s="23">
        <f t="shared" si="0"/>
        <v>2</v>
      </c>
      <c r="F28" s="24">
        <f t="shared" si="1"/>
        <v>2.5</v>
      </c>
    </row>
    <row r="29" spans="1:6">
      <c r="A29" s="9" t="s">
        <v>32</v>
      </c>
      <c r="B29" s="10">
        <v>40</v>
      </c>
      <c r="C29" s="13">
        <v>21</v>
      </c>
      <c r="D29" s="13"/>
      <c r="E29" s="10">
        <f t="shared" si="0"/>
        <v>21</v>
      </c>
      <c r="F29" s="11">
        <f t="shared" si="1"/>
        <v>1.9047619047619047</v>
      </c>
    </row>
    <row r="30" spans="1:6" s="25" customFormat="1">
      <c r="A30" s="22" t="s">
        <v>33</v>
      </c>
      <c r="B30" s="23">
        <v>48</v>
      </c>
      <c r="C30" s="23">
        <v>10</v>
      </c>
      <c r="D30" s="23"/>
      <c r="E30" s="23">
        <f t="shared" si="0"/>
        <v>10</v>
      </c>
      <c r="F30" s="24">
        <f t="shared" si="1"/>
        <v>4.8</v>
      </c>
    </row>
    <row r="31" spans="1:6">
      <c r="A31" s="9" t="s">
        <v>34</v>
      </c>
      <c r="B31" s="10">
        <v>3</v>
      </c>
      <c r="C31" s="10">
        <v>1</v>
      </c>
      <c r="D31" s="10">
        <v>2</v>
      </c>
      <c r="E31" s="10">
        <f t="shared" si="0"/>
        <v>3</v>
      </c>
      <c r="F31" s="11">
        <f t="shared" si="1"/>
        <v>1</v>
      </c>
    </row>
    <row r="32" spans="1:6">
      <c r="A32" s="9" t="s">
        <v>30</v>
      </c>
      <c r="B32" s="10">
        <v>33</v>
      </c>
      <c r="C32" s="10">
        <v>27</v>
      </c>
      <c r="D32" s="10">
        <v>1</v>
      </c>
      <c r="E32" s="10">
        <f t="shared" si="0"/>
        <v>28</v>
      </c>
      <c r="F32" s="11">
        <f t="shared" si="1"/>
        <v>1.1785714285714286</v>
      </c>
    </row>
    <row r="33" spans="1:6">
      <c r="A33" s="9" t="s">
        <v>35</v>
      </c>
      <c r="B33" s="10">
        <v>36</v>
      </c>
      <c r="C33" s="10">
        <v>22</v>
      </c>
      <c r="D33" s="10">
        <v>3</v>
      </c>
      <c r="E33" s="10">
        <f t="shared" si="0"/>
        <v>25</v>
      </c>
      <c r="F33" s="11">
        <f t="shared" si="1"/>
        <v>1.44</v>
      </c>
    </row>
    <row r="34" spans="1:6">
      <c r="A34" s="9" t="s">
        <v>36</v>
      </c>
      <c r="B34" s="10">
        <v>31</v>
      </c>
      <c r="C34" s="10">
        <v>29</v>
      </c>
      <c r="D34" s="10"/>
      <c r="E34" s="10">
        <f t="shared" si="0"/>
        <v>29</v>
      </c>
      <c r="F34" s="11">
        <f t="shared" si="1"/>
        <v>1.0689655172413792</v>
      </c>
    </row>
    <row r="35" spans="1:6" s="25" customFormat="1">
      <c r="A35" s="22" t="s">
        <v>37</v>
      </c>
      <c r="B35" s="23">
        <v>22</v>
      </c>
      <c r="C35" s="23"/>
      <c r="D35" s="23">
        <v>4</v>
      </c>
      <c r="E35" s="23">
        <f t="shared" si="0"/>
        <v>4</v>
      </c>
      <c r="F35" s="24">
        <f t="shared" si="1"/>
        <v>5.5</v>
      </c>
    </row>
    <row r="36" spans="1:6" s="25" customFormat="1">
      <c r="A36" s="22" t="s">
        <v>38</v>
      </c>
      <c r="B36" s="23">
        <v>3</v>
      </c>
      <c r="C36" s="23"/>
      <c r="D36" s="23">
        <v>1</v>
      </c>
      <c r="E36" s="23">
        <f t="shared" si="0"/>
        <v>1</v>
      </c>
      <c r="F36" s="24">
        <f t="shared" si="1"/>
        <v>3</v>
      </c>
    </row>
    <row r="37" spans="1:6">
      <c r="A37" s="9" t="s">
        <v>39</v>
      </c>
      <c r="B37" s="10">
        <v>270</v>
      </c>
      <c r="C37" s="10">
        <v>2</v>
      </c>
      <c r="D37" s="10">
        <v>237</v>
      </c>
      <c r="E37" s="10">
        <f t="shared" ref="E37:E52" si="2">SUM(C37:D37)</f>
        <v>239</v>
      </c>
      <c r="F37" s="11">
        <f t="shared" si="1"/>
        <v>1.1297071129707112</v>
      </c>
    </row>
    <row r="38" spans="1:6" s="25" customFormat="1">
      <c r="A38" s="22" t="s">
        <v>40</v>
      </c>
      <c r="B38" s="23">
        <v>14</v>
      </c>
      <c r="C38" s="23">
        <v>4</v>
      </c>
      <c r="D38" s="23"/>
      <c r="E38" s="23">
        <f t="shared" si="2"/>
        <v>4</v>
      </c>
      <c r="F38" s="24">
        <f t="shared" si="1"/>
        <v>3.5</v>
      </c>
    </row>
    <row r="39" spans="1:6" s="25" customFormat="1">
      <c r="A39" s="22" t="s">
        <v>41</v>
      </c>
      <c r="B39" s="23">
        <v>4</v>
      </c>
      <c r="C39" s="23">
        <v>1</v>
      </c>
      <c r="D39" s="23">
        <v>1</v>
      </c>
      <c r="E39" s="23">
        <f t="shared" si="2"/>
        <v>2</v>
      </c>
      <c r="F39" s="24">
        <f t="shared" si="1"/>
        <v>2</v>
      </c>
    </row>
    <row r="40" spans="1:6">
      <c r="A40" s="9" t="s">
        <v>42</v>
      </c>
      <c r="B40" s="10">
        <v>10</v>
      </c>
      <c r="C40" s="10">
        <v>6</v>
      </c>
      <c r="D40" s="10">
        <v>1</v>
      </c>
      <c r="E40" s="10">
        <f t="shared" si="2"/>
        <v>7</v>
      </c>
      <c r="F40" s="11">
        <f t="shared" si="1"/>
        <v>1.4285714285714286</v>
      </c>
    </row>
    <row r="41" spans="1:6" s="25" customFormat="1">
      <c r="A41" s="22" t="s">
        <v>43</v>
      </c>
      <c r="B41" s="23">
        <v>31</v>
      </c>
      <c r="C41" s="23">
        <v>1</v>
      </c>
      <c r="D41" s="23">
        <v>13</v>
      </c>
      <c r="E41" s="23">
        <f t="shared" si="2"/>
        <v>14</v>
      </c>
      <c r="F41" s="24">
        <f t="shared" si="1"/>
        <v>2.2142857142857144</v>
      </c>
    </row>
    <row r="42" spans="1:6" s="25" customFormat="1">
      <c r="A42" s="22" t="s">
        <v>44</v>
      </c>
      <c r="B42" s="23">
        <v>26</v>
      </c>
      <c r="C42" s="23">
        <v>6</v>
      </c>
      <c r="D42" s="23"/>
      <c r="E42" s="23">
        <f t="shared" si="2"/>
        <v>6</v>
      </c>
      <c r="F42" s="24">
        <f t="shared" si="1"/>
        <v>4.333333333333333</v>
      </c>
    </row>
    <row r="43" spans="1:6">
      <c r="A43" s="9" t="s">
        <v>45</v>
      </c>
      <c r="B43" s="10">
        <v>7</v>
      </c>
      <c r="C43" s="10">
        <v>4</v>
      </c>
      <c r="D43" s="10"/>
      <c r="E43" s="10">
        <f t="shared" si="2"/>
        <v>4</v>
      </c>
      <c r="F43" s="11">
        <f t="shared" si="1"/>
        <v>1.75</v>
      </c>
    </row>
    <row r="44" spans="1:6" s="25" customFormat="1">
      <c r="A44" s="22" t="s">
        <v>46</v>
      </c>
      <c r="B44" s="23">
        <v>30</v>
      </c>
      <c r="C44" s="23">
        <v>8</v>
      </c>
      <c r="D44" s="23">
        <v>5</v>
      </c>
      <c r="E44" s="23">
        <f t="shared" si="2"/>
        <v>13</v>
      </c>
      <c r="F44" s="24">
        <f t="shared" si="1"/>
        <v>2.3076923076923075</v>
      </c>
    </row>
    <row r="45" spans="1:6" s="25" customFormat="1">
      <c r="A45" s="22" t="s">
        <v>47</v>
      </c>
      <c r="B45" s="23">
        <v>597</v>
      </c>
      <c r="C45" s="23">
        <v>270</v>
      </c>
      <c r="D45" s="23">
        <v>6</v>
      </c>
      <c r="E45" s="23">
        <f t="shared" si="2"/>
        <v>276</v>
      </c>
      <c r="F45" s="24">
        <f t="shared" si="1"/>
        <v>2.1630434782608696</v>
      </c>
    </row>
    <row r="46" spans="1:6">
      <c r="A46" s="9" t="s">
        <v>48</v>
      </c>
      <c r="B46" s="10">
        <v>18</v>
      </c>
      <c r="C46" s="10">
        <v>15</v>
      </c>
      <c r="D46" s="10">
        <v>2</v>
      </c>
      <c r="E46" s="10">
        <f t="shared" si="2"/>
        <v>17</v>
      </c>
      <c r="F46" s="11">
        <f t="shared" si="1"/>
        <v>1.0588235294117647</v>
      </c>
    </row>
    <row r="47" spans="1:6">
      <c r="A47" s="9" t="s">
        <v>49</v>
      </c>
      <c r="B47" s="10">
        <v>8</v>
      </c>
      <c r="C47" s="10">
        <v>8</v>
      </c>
      <c r="D47" s="10"/>
      <c r="E47" s="10">
        <f t="shared" si="2"/>
        <v>8</v>
      </c>
      <c r="F47" s="11">
        <f t="shared" si="1"/>
        <v>1</v>
      </c>
    </row>
    <row r="48" spans="1:6">
      <c r="A48" s="9" t="s">
        <v>50</v>
      </c>
      <c r="B48" s="10">
        <v>6</v>
      </c>
      <c r="C48" s="10">
        <v>6</v>
      </c>
      <c r="D48" s="10"/>
      <c r="E48" s="10">
        <f t="shared" si="2"/>
        <v>6</v>
      </c>
      <c r="F48" s="11">
        <f t="shared" si="1"/>
        <v>1</v>
      </c>
    </row>
    <row r="49" spans="1:6">
      <c r="A49" s="9" t="s">
        <v>51</v>
      </c>
      <c r="B49" s="10">
        <v>255</v>
      </c>
      <c r="C49" s="10">
        <v>35</v>
      </c>
      <c r="D49" s="10">
        <v>207</v>
      </c>
      <c r="E49" s="10">
        <f t="shared" si="2"/>
        <v>242</v>
      </c>
      <c r="F49" s="11">
        <f t="shared" si="1"/>
        <v>1.0537190082644627</v>
      </c>
    </row>
    <row r="50" spans="1:6">
      <c r="A50" s="9" t="s">
        <v>52</v>
      </c>
      <c r="B50" s="10">
        <v>7</v>
      </c>
      <c r="C50" s="10">
        <v>5</v>
      </c>
      <c r="D50" s="10">
        <v>1</v>
      </c>
      <c r="E50" s="10">
        <f t="shared" si="2"/>
        <v>6</v>
      </c>
      <c r="F50" s="11">
        <f t="shared" si="1"/>
        <v>1.1666666666666667</v>
      </c>
    </row>
    <row r="51" spans="1:6">
      <c r="A51" s="9" t="s">
        <v>53</v>
      </c>
      <c r="B51" s="10">
        <v>3</v>
      </c>
      <c r="C51" s="10">
        <v>3</v>
      </c>
      <c r="D51" s="10"/>
      <c r="E51" s="10">
        <f t="shared" si="2"/>
        <v>3</v>
      </c>
      <c r="F51" s="11">
        <f t="shared" si="1"/>
        <v>1</v>
      </c>
    </row>
    <row r="52" spans="1:6" s="25" customFormat="1">
      <c r="A52" s="22" t="s">
        <v>54</v>
      </c>
      <c r="B52" s="23">
        <v>2</v>
      </c>
      <c r="C52" s="23">
        <v>1</v>
      </c>
      <c r="D52" s="23"/>
      <c r="E52" s="23">
        <f t="shared" si="2"/>
        <v>1</v>
      </c>
      <c r="F52" s="24">
        <f t="shared" si="1"/>
        <v>2</v>
      </c>
    </row>
    <row r="53" spans="1:6">
      <c r="A53" s="9" t="s">
        <v>55</v>
      </c>
      <c r="B53" s="10">
        <v>4</v>
      </c>
      <c r="C53" s="10">
        <v>4</v>
      </c>
      <c r="D53" s="10"/>
      <c r="E53" s="10">
        <f t="shared" ref="E53:E57" si="3">SUM(C53:D53)</f>
        <v>4</v>
      </c>
      <c r="F53" s="11">
        <f t="shared" si="1"/>
        <v>1</v>
      </c>
    </row>
    <row r="54" spans="1:6">
      <c r="A54" s="9" t="s">
        <v>56</v>
      </c>
      <c r="B54" s="10">
        <v>33</v>
      </c>
      <c r="C54" s="10">
        <v>31</v>
      </c>
      <c r="D54" s="10"/>
      <c r="E54" s="10">
        <f t="shared" si="3"/>
        <v>31</v>
      </c>
      <c r="F54" s="11">
        <f t="shared" si="1"/>
        <v>1.064516129032258</v>
      </c>
    </row>
    <row r="55" spans="1:6">
      <c r="A55" s="9" t="s">
        <v>57</v>
      </c>
      <c r="B55" s="10">
        <v>2</v>
      </c>
      <c r="C55" s="10">
        <v>1</v>
      </c>
      <c r="D55" s="10">
        <v>1</v>
      </c>
      <c r="E55" s="10">
        <f t="shared" si="3"/>
        <v>2</v>
      </c>
      <c r="F55" s="11">
        <f t="shared" ref="F55:F58" si="4">B55/E55</f>
        <v>1</v>
      </c>
    </row>
    <row r="56" spans="1:6">
      <c r="A56" s="9" t="s">
        <v>58</v>
      </c>
      <c r="B56" s="10">
        <v>155</v>
      </c>
      <c r="C56" s="10">
        <v>83</v>
      </c>
      <c r="D56" s="10">
        <v>14</v>
      </c>
      <c r="E56" s="10">
        <f t="shared" si="3"/>
        <v>97</v>
      </c>
      <c r="F56" s="11">
        <f t="shared" si="4"/>
        <v>1.597938144329897</v>
      </c>
    </row>
    <row r="57" spans="1:6">
      <c r="A57" s="9" t="s">
        <v>59</v>
      </c>
      <c r="B57" s="10">
        <v>5</v>
      </c>
      <c r="C57" s="10">
        <v>5</v>
      </c>
      <c r="D57" s="10"/>
      <c r="E57" s="10">
        <f t="shared" si="3"/>
        <v>5</v>
      </c>
      <c r="F57" s="11">
        <f t="shared" si="4"/>
        <v>1</v>
      </c>
    </row>
    <row r="58" spans="1:6">
      <c r="A58" s="9" t="s">
        <v>60</v>
      </c>
      <c r="B58" s="10">
        <v>3</v>
      </c>
      <c r="C58" s="10"/>
      <c r="D58" s="10"/>
      <c r="E58" s="10">
        <v>0</v>
      </c>
      <c r="F58" s="11" t="e">
        <f t="shared" si="4"/>
        <v>#DIV/0!</v>
      </c>
    </row>
    <row r="59" spans="1:6">
      <c r="A59" s="20" t="s">
        <v>61</v>
      </c>
      <c r="B59" s="20">
        <f>SUM(B6:B58)</f>
        <v>3774</v>
      </c>
      <c r="C59" s="20">
        <f>SUM(C6:C58)</f>
        <v>1967</v>
      </c>
      <c r="D59" s="20">
        <f>SUM(D6:D58)</f>
        <v>687</v>
      </c>
      <c r="E59" s="20">
        <f>SUM(C59:D59)</f>
        <v>2654</v>
      </c>
      <c r="F59" s="21">
        <f>B59/E59</f>
        <v>1.4220045214770158</v>
      </c>
    </row>
    <row r="61" spans="1:6">
      <c r="A61" s="26" t="s">
        <v>62</v>
      </c>
      <c r="B61" s="27"/>
      <c r="C61" s="28"/>
      <c r="D61" s="28"/>
      <c r="E61" s="29"/>
    </row>
    <row r="62" spans="1:6">
      <c r="A62" s="30" t="s">
        <v>5</v>
      </c>
      <c r="B62" s="31" t="s">
        <v>63</v>
      </c>
      <c r="C62" s="31"/>
      <c r="D62" s="31"/>
      <c r="E62" s="32"/>
    </row>
    <row r="63" spans="1:6">
      <c r="A63" s="33" t="s">
        <v>6</v>
      </c>
      <c r="B63" s="34" t="s">
        <v>64</v>
      </c>
      <c r="C63" s="34"/>
      <c r="D63" s="34"/>
      <c r="E63" s="35"/>
    </row>
  </sheetData>
  <mergeCells count="2">
    <mergeCell ref="B2:D2"/>
    <mergeCell ref="F2:F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Ratio Apr-June 2020 (New)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User</cp:lastModifiedBy>
  <dcterms:created xsi:type="dcterms:W3CDTF">2020-09-14T07:28:06Z</dcterms:created>
  <dcterms:modified xsi:type="dcterms:W3CDTF">2020-09-14T23:52:43Z</dcterms:modified>
</cp:coreProperties>
</file>